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H25" i="1" l="1"/>
  <c r="G25" i="1"/>
  <c r="H26" i="1" s="1"/>
  <c r="M24" i="1"/>
  <c r="M23" i="1"/>
  <c r="M22" i="1"/>
  <c r="M21" i="1"/>
  <c r="M20" i="1"/>
  <c r="M19" i="1"/>
  <c r="M17" i="1"/>
  <c r="M16" i="1"/>
  <c r="M14" i="1"/>
  <c r="M13" i="1"/>
  <c r="M12" i="1"/>
  <c r="M11" i="1"/>
  <c r="M10" i="1"/>
  <c r="M9" i="1"/>
  <c r="M8" i="1"/>
  <c r="M7" i="1"/>
  <c r="M6" i="1"/>
  <c r="G5" i="1"/>
  <c r="M4" i="1"/>
</calcChain>
</file>

<file path=xl/sharedStrings.xml><?xml version="1.0" encoding="utf-8"?>
<sst xmlns="http://schemas.openxmlformats.org/spreadsheetml/2006/main" count="153" uniqueCount="73">
  <si>
    <t>TESORERIA MUNICIPAL</t>
  </si>
  <si>
    <t>Gastos por representaciones o viaticos de los funcionarios municipales</t>
  </si>
  <si>
    <t>No.</t>
  </si>
  <si>
    <t>Nombre</t>
  </si>
  <si>
    <t>Puesto</t>
  </si>
  <si>
    <t>Origen y destino del viaje</t>
  </si>
  <si>
    <t>Fecha y hora de salida y regreso</t>
  </si>
  <si>
    <t xml:space="preserve">Gastos por concepto de alimentos y hospedaje </t>
  </si>
  <si>
    <t>Gastos por concepto de transportacion</t>
  </si>
  <si>
    <t>Agenda de actividades</t>
  </si>
  <si>
    <t>Resultados obtenidos</t>
  </si>
  <si>
    <t>Partida presupuestal</t>
  </si>
  <si>
    <t>Fecha factura</t>
  </si>
  <si>
    <t>Importe</t>
  </si>
  <si>
    <t>Numero Cheque</t>
  </si>
  <si>
    <t>Fecha de comprobacion</t>
  </si>
  <si>
    <t>CESAR GABRIEL VELARDE LLAMAS</t>
  </si>
  <si>
    <t xml:space="preserve">AUX. JURIDICO </t>
  </si>
  <si>
    <t>TXPN-GDL</t>
  </si>
  <si>
    <t>05/07/17-05/07/17</t>
  </si>
  <si>
    <t xml:space="preserve">ENTREGA DE DOCUMENTACION </t>
  </si>
  <si>
    <t xml:space="preserve">EN PROCESO </t>
  </si>
  <si>
    <t>TRASF</t>
  </si>
  <si>
    <t>EDWIN SILVA CASTILLO</t>
  </si>
  <si>
    <t xml:space="preserve">OFICIAL MAYOR </t>
  </si>
  <si>
    <t>18, 20/07/17-18/07/17</t>
  </si>
  <si>
    <t xml:space="preserve">INSTALACION DE BANOBRAS </t>
  </si>
  <si>
    <t>MARIA LOURDES HERNANDEZ IBARRA</t>
  </si>
  <si>
    <t>DIR CULTURA</t>
  </si>
  <si>
    <t>ENTREGA DE DOCUMENTACION PARA EL PROYECTO  PROYECTA TRASLADOS</t>
  </si>
  <si>
    <t xml:space="preserve">RECOGER COPIAS CERTIFICADAS A LA JUNTA LOCAL </t>
  </si>
  <si>
    <t>CONSULADO AMERICANO</t>
  </si>
  <si>
    <t>TRAMITOLOGIA SOLICITADA DEL SUBGRUPO PROGRAMADO</t>
  </si>
  <si>
    <t xml:space="preserve">LUZ ELENA VAZQUEZ AVALOS </t>
  </si>
  <si>
    <t>DIR GESTION SOCIAL</t>
  </si>
  <si>
    <t xml:space="preserve">COMISION </t>
  </si>
  <si>
    <t>KARLA MARIA RAMIREZ MUNGUIA</t>
  </si>
  <si>
    <t>COORDINADORA DE CULTURA</t>
  </si>
  <si>
    <t>DICTAMEN DE TRAMITES DE VISAS</t>
  </si>
  <si>
    <t xml:space="preserve">GRUPO DE DANZA ARABE </t>
  </si>
  <si>
    <t>4 Y 16/08/17</t>
  </si>
  <si>
    <t>CURSO DE CAPACITACION DEL DIF</t>
  </si>
  <si>
    <t>YAZMIN ISAMAK RAMIREZ GONZALEZ</t>
  </si>
  <si>
    <t>DIR. COBRANZA</t>
  </si>
  <si>
    <t>24 Y 28/08/17</t>
  </si>
  <si>
    <t>-</t>
  </si>
  <si>
    <t xml:space="preserve">CAPACITACION AL TRIBUNAL DE CONCILIACION Y ALBITRAJE </t>
  </si>
  <si>
    <t xml:space="preserve">ERIKA VERONICA MTZ MTZ </t>
  </si>
  <si>
    <t>DIR TURISMO</t>
  </si>
  <si>
    <t>01/0817</t>
  </si>
  <si>
    <t>REUNION FESTIVAL "SABORES Y COLORES DE JALISCO"</t>
  </si>
  <si>
    <t xml:space="preserve">ALFONSO SEPULVEDA GALINDO </t>
  </si>
  <si>
    <t xml:space="preserve">DIR OBRAS PUBLICAS </t>
  </si>
  <si>
    <t>14/08/17-14/08/17</t>
  </si>
  <si>
    <t>RECIBIR RECURSOS DEL PROGRAMA  FONDEREG</t>
  </si>
  <si>
    <t>TXPN-MEX</t>
  </si>
  <si>
    <t xml:space="preserve">SECRETARIA DE HACIENDA </t>
  </si>
  <si>
    <t>HECTOR GERMAN VELARDE LLAMAS</t>
  </si>
  <si>
    <t xml:space="preserve">AUDIENCIA DE PRUEBAS DEL JUICIO LABORAL </t>
  </si>
  <si>
    <t xml:space="preserve">ALMA LORENA BARBOZA BARAJAS </t>
  </si>
  <si>
    <t>DIR EVENTOS CIVICOS</t>
  </si>
  <si>
    <t>TXPN-MAZAMITLA</t>
  </si>
  <si>
    <t xml:space="preserve">CABALGATA A MAZAMITLA </t>
  </si>
  <si>
    <t xml:space="preserve">GUSTAVO LLAMAS LIZARDI </t>
  </si>
  <si>
    <t>DIR. REGISTRO CIVIL</t>
  </si>
  <si>
    <t xml:space="preserve">REUNION DEL CONSEJO NACIONAL DE FUNCIONARIOS DEL REGISTRO CIVIL </t>
  </si>
  <si>
    <t xml:space="preserve">JUAN PABLO MTZ VAZQUEZ </t>
  </si>
  <si>
    <t>DIR. PLANEACION</t>
  </si>
  <si>
    <t>FORO ESTATAL DE JOVENES ESTUDIANTES INDIGENAS</t>
  </si>
  <si>
    <t>ENTREGA DE DOCUMENTACION DE TERMINO</t>
  </si>
  <si>
    <t>TOTAL GASTOS POR REPRESENTACIONES O VIATICOS FUNCIONARIOS MUNICIPALES</t>
  </si>
  <si>
    <t xml:space="preserve">ACTUALIZADO 31 OCTUBRE 2017 </t>
  </si>
  <si>
    <t>TOTAL 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</si>
</sst>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sz val="11"/>
      <color theme="2" tint="-0.499984740745262"/>
      <name val="Arial"/>
      <family val="2"/>
    </font>
    <font>
      <b/>
      <sz val="14"/>
      <color theme="0"/>
      <name val="Arial"/>
      <family val="2"/>
    </font>
    <font>
      <b/>
      <sz val="16"/>
      <color theme="0"/>
      <name val="Arial"/>
      <family val="2"/>
    </font>
    <font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44" fontId="3" fillId="0" borderId="3" xfId="0" applyNumberFormat="1" applyFont="1" applyBorder="1" applyAlignment="1">
      <alignment horizontal="center" vertical="center" wrapText="1"/>
    </xf>
    <xf numFmtId="17" fontId="3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4" fontId="1" fillId="0" borderId="3" xfId="0" applyNumberFormat="1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44" fontId="6" fillId="2" borderId="5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23812</xdr:colOff>
      <xdr:row>1</xdr:row>
      <xdr:rowOff>11906</xdr:rowOff>
    </xdr:to>
    <xdr:pic>
      <xdr:nvPicPr>
        <xdr:cNvPr id="3" name="Imagen 1" descr="http://www.tuxpan-jal.gob.mx/web/header_new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582"/>
        <a:stretch>
          <a:fillRect/>
        </a:stretch>
      </xdr:blipFill>
      <xdr:spPr bwMode="auto">
        <a:xfrm>
          <a:off x="0" y="0"/>
          <a:ext cx="14227968" cy="666750"/>
        </a:xfrm>
        <a:prstGeom prst="rect">
          <a:avLst/>
        </a:prstGeom>
        <a:solidFill>
          <a:srgbClr val="7F7F7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view="pageBreakPreview" topLeftCell="A16" zoomScale="60" zoomScaleNormal="80" workbookViewId="0">
      <selection activeCell="Q3" sqref="Q3"/>
    </sheetView>
  </sheetViews>
  <sheetFormatPr baseColWidth="10" defaultRowHeight="15" x14ac:dyDescent="0.25"/>
  <cols>
    <col min="3" max="3" width="19.5703125" customWidth="1"/>
    <col min="4" max="4" width="13.7109375" customWidth="1"/>
    <col min="6" max="6" width="14.42578125" customWidth="1"/>
    <col min="7" max="7" width="15.28515625" bestFit="1" customWidth="1"/>
    <col min="8" max="8" width="18.85546875" customWidth="1"/>
    <col min="9" max="9" width="19.5703125" customWidth="1"/>
    <col min="12" max="12" width="14.7109375" customWidth="1"/>
    <col min="13" max="13" width="16.5703125" customWidth="1"/>
    <col min="259" max="259" width="19.5703125" customWidth="1"/>
    <col min="260" max="260" width="13.7109375" customWidth="1"/>
    <col min="263" max="263" width="15.28515625" bestFit="1" customWidth="1"/>
    <col min="264" max="264" width="18.85546875" customWidth="1"/>
    <col min="265" max="265" width="19.5703125" customWidth="1"/>
    <col min="515" max="515" width="19.5703125" customWidth="1"/>
    <col min="516" max="516" width="13.7109375" customWidth="1"/>
    <col min="519" max="519" width="15.28515625" bestFit="1" customWidth="1"/>
    <col min="520" max="520" width="18.85546875" customWidth="1"/>
    <col min="521" max="521" width="19.5703125" customWidth="1"/>
    <col min="771" max="771" width="19.5703125" customWidth="1"/>
    <col min="772" max="772" width="13.7109375" customWidth="1"/>
    <col min="775" max="775" width="15.28515625" bestFit="1" customWidth="1"/>
    <col min="776" max="776" width="18.85546875" customWidth="1"/>
    <col min="777" max="777" width="19.5703125" customWidth="1"/>
    <col min="1027" max="1027" width="19.5703125" customWidth="1"/>
    <col min="1028" max="1028" width="13.7109375" customWidth="1"/>
    <col min="1031" max="1031" width="15.28515625" bestFit="1" customWidth="1"/>
    <col min="1032" max="1032" width="18.85546875" customWidth="1"/>
    <col min="1033" max="1033" width="19.5703125" customWidth="1"/>
    <col min="1283" max="1283" width="19.5703125" customWidth="1"/>
    <col min="1284" max="1284" width="13.7109375" customWidth="1"/>
    <col min="1287" max="1287" width="15.28515625" bestFit="1" customWidth="1"/>
    <col min="1288" max="1288" width="18.85546875" customWidth="1"/>
    <col min="1289" max="1289" width="19.5703125" customWidth="1"/>
    <col min="1539" max="1539" width="19.5703125" customWidth="1"/>
    <col min="1540" max="1540" width="13.7109375" customWidth="1"/>
    <col min="1543" max="1543" width="15.28515625" bestFit="1" customWidth="1"/>
    <col min="1544" max="1544" width="18.85546875" customWidth="1"/>
    <col min="1545" max="1545" width="19.5703125" customWidth="1"/>
    <col min="1795" max="1795" width="19.5703125" customWidth="1"/>
    <col min="1796" max="1796" width="13.7109375" customWidth="1"/>
    <col min="1799" max="1799" width="15.28515625" bestFit="1" customWidth="1"/>
    <col min="1800" max="1800" width="18.85546875" customWidth="1"/>
    <col min="1801" max="1801" width="19.5703125" customWidth="1"/>
    <col min="2051" max="2051" width="19.5703125" customWidth="1"/>
    <col min="2052" max="2052" width="13.7109375" customWidth="1"/>
    <col min="2055" max="2055" width="15.28515625" bestFit="1" customWidth="1"/>
    <col min="2056" max="2056" width="18.85546875" customWidth="1"/>
    <col min="2057" max="2057" width="19.5703125" customWidth="1"/>
    <col min="2307" max="2307" width="19.5703125" customWidth="1"/>
    <col min="2308" max="2308" width="13.7109375" customWidth="1"/>
    <col min="2311" max="2311" width="15.28515625" bestFit="1" customWidth="1"/>
    <col min="2312" max="2312" width="18.85546875" customWidth="1"/>
    <col min="2313" max="2313" width="19.5703125" customWidth="1"/>
    <col min="2563" max="2563" width="19.5703125" customWidth="1"/>
    <col min="2564" max="2564" width="13.7109375" customWidth="1"/>
    <col min="2567" max="2567" width="15.28515625" bestFit="1" customWidth="1"/>
    <col min="2568" max="2568" width="18.85546875" customWidth="1"/>
    <col min="2569" max="2569" width="19.5703125" customWidth="1"/>
    <col min="2819" max="2819" width="19.5703125" customWidth="1"/>
    <col min="2820" max="2820" width="13.7109375" customWidth="1"/>
    <col min="2823" max="2823" width="15.28515625" bestFit="1" customWidth="1"/>
    <col min="2824" max="2824" width="18.85546875" customWidth="1"/>
    <col min="2825" max="2825" width="19.5703125" customWidth="1"/>
    <col min="3075" max="3075" width="19.5703125" customWidth="1"/>
    <col min="3076" max="3076" width="13.7109375" customWidth="1"/>
    <col min="3079" max="3079" width="15.28515625" bestFit="1" customWidth="1"/>
    <col min="3080" max="3080" width="18.85546875" customWidth="1"/>
    <col min="3081" max="3081" width="19.5703125" customWidth="1"/>
    <col min="3331" max="3331" width="19.5703125" customWidth="1"/>
    <col min="3332" max="3332" width="13.7109375" customWidth="1"/>
    <col min="3335" max="3335" width="15.28515625" bestFit="1" customWidth="1"/>
    <col min="3336" max="3336" width="18.85546875" customWidth="1"/>
    <col min="3337" max="3337" width="19.5703125" customWidth="1"/>
    <col min="3587" max="3587" width="19.5703125" customWidth="1"/>
    <col min="3588" max="3588" width="13.7109375" customWidth="1"/>
    <col min="3591" max="3591" width="15.28515625" bestFit="1" customWidth="1"/>
    <col min="3592" max="3592" width="18.85546875" customWidth="1"/>
    <col min="3593" max="3593" width="19.5703125" customWidth="1"/>
    <col min="3843" max="3843" width="19.5703125" customWidth="1"/>
    <col min="3844" max="3844" width="13.7109375" customWidth="1"/>
    <col min="3847" max="3847" width="15.28515625" bestFit="1" customWidth="1"/>
    <col min="3848" max="3848" width="18.85546875" customWidth="1"/>
    <col min="3849" max="3849" width="19.5703125" customWidth="1"/>
    <col min="4099" max="4099" width="19.5703125" customWidth="1"/>
    <col min="4100" max="4100" width="13.7109375" customWidth="1"/>
    <col min="4103" max="4103" width="15.28515625" bestFit="1" customWidth="1"/>
    <col min="4104" max="4104" width="18.85546875" customWidth="1"/>
    <col min="4105" max="4105" width="19.5703125" customWidth="1"/>
    <col min="4355" max="4355" width="19.5703125" customWidth="1"/>
    <col min="4356" max="4356" width="13.7109375" customWidth="1"/>
    <col min="4359" max="4359" width="15.28515625" bestFit="1" customWidth="1"/>
    <col min="4360" max="4360" width="18.85546875" customWidth="1"/>
    <col min="4361" max="4361" width="19.5703125" customWidth="1"/>
    <col min="4611" max="4611" width="19.5703125" customWidth="1"/>
    <col min="4612" max="4612" width="13.7109375" customWidth="1"/>
    <col min="4615" max="4615" width="15.28515625" bestFit="1" customWidth="1"/>
    <col min="4616" max="4616" width="18.85546875" customWidth="1"/>
    <col min="4617" max="4617" width="19.5703125" customWidth="1"/>
    <col min="4867" max="4867" width="19.5703125" customWidth="1"/>
    <col min="4868" max="4868" width="13.7109375" customWidth="1"/>
    <col min="4871" max="4871" width="15.28515625" bestFit="1" customWidth="1"/>
    <col min="4872" max="4872" width="18.85546875" customWidth="1"/>
    <col min="4873" max="4873" width="19.5703125" customWidth="1"/>
    <col min="5123" max="5123" width="19.5703125" customWidth="1"/>
    <col min="5124" max="5124" width="13.7109375" customWidth="1"/>
    <col min="5127" max="5127" width="15.28515625" bestFit="1" customWidth="1"/>
    <col min="5128" max="5128" width="18.85546875" customWidth="1"/>
    <col min="5129" max="5129" width="19.5703125" customWidth="1"/>
    <col min="5379" max="5379" width="19.5703125" customWidth="1"/>
    <col min="5380" max="5380" width="13.7109375" customWidth="1"/>
    <col min="5383" max="5383" width="15.28515625" bestFit="1" customWidth="1"/>
    <col min="5384" max="5384" width="18.85546875" customWidth="1"/>
    <col min="5385" max="5385" width="19.5703125" customWidth="1"/>
    <col min="5635" max="5635" width="19.5703125" customWidth="1"/>
    <col min="5636" max="5636" width="13.7109375" customWidth="1"/>
    <col min="5639" max="5639" width="15.28515625" bestFit="1" customWidth="1"/>
    <col min="5640" max="5640" width="18.85546875" customWidth="1"/>
    <col min="5641" max="5641" width="19.5703125" customWidth="1"/>
    <col min="5891" max="5891" width="19.5703125" customWidth="1"/>
    <col min="5892" max="5892" width="13.7109375" customWidth="1"/>
    <col min="5895" max="5895" width="15.28515625" bestFit="1" customWidth="1"/>
    <col min="5896" max="5896" width="18.85546875" customWidth="1"/>
    <col min="5897" max="5897" width="19.5703125" customWidth="1"/>
    <col min="6147" max="6147" width="19.5703125" customWidth="1"/>
    <col min="6148" max="6148" width="13.7109375" customWidth="1"/>
    <col min="6151" max="6151" width="15.28515625" bestFit="1" customWidth="1"/>
    <col min="6152" max="6152" width="18.85546875" customWidth="1"/>
    <col min="6153" max="6153" width="19.5703125" customWidth="1"/>
    <col min="6403" max="6403" width="19.5703125" customWidth="1"/>
    <col min="6404" max="6404" width="13.7109375" customWidth="1"/>
    <col min="6407" max="6407" width="15.28515625" bestFit="1" customWidth="1"/>
    <col min="6408" max="6408" width="18.85546875" customWidth="1"/>
    <col min="6409" max="6409" width="19.5703125" customWidth="1"/>
    <col min="6659" max="6659" width="19.5703125" customWidth="1"/>
    <col min="6660" max="6660" width="13.7109375" customWidth="1"/>
    <col min="6663" max="6663" width="15.28515625" bestFit="1" customWidth="1"/>
    <col min="6664" max="6664" width="18.85546875" customWidth="1"/>
    <col min="6665" max="6665" width="19.5703125" customWidth="1"/>
    <col min="6915" max="6915" width="19.5703125" customWidth="1"/>
    <col min="6916" max="6916" width="13.7109375" customWidth="1"/>
    <col min="6919" max="6919" width="15.28515625" bestFit="1" customWidth="1"/>
    <col min="6920" max="6920" width="18.85546875" customWidth="1"/>
    <col min="6921" max="6921" width="19.5703125" customWidth="1"/>
    <col min="7171" max="7171" width="19.5703125" customWidth="1"/>
    <col min="7172" max="7172" width="13.7109375" customWidth="1"/>
    <col min="7175" max="7175" width="15.28515625" bestFit="1" customWidth="1"/>
    <col min="7176" max="7176" width="18.85546875" customWidth="1"/>
    <col min="7177" max="7177" width="19.5703125" customWidth="1"/>
    <col min="7427" max="7427" width="19.5703125" customWidth="1"/>
    <col min="7428" max="7428" width="13.7109375" customWidth="1"/>
    <col min="7431" max="7431" width="15.28515625" bestFit="1" customWidth="1"/>
    <col min="7432" max="7432" width="18.85546875" customWidth="1"/>
    <col min="7433" max="7433" width="19.5703125" customWidth="1"/>
    <col min="7683" max="7683" width="19.5703125" customWidth="1"/>
    <col min="7684" max="7684" width="13.7109375" customWidth="1"/>
    <col min="7687" max="7687" width="15.28515625" bestFit="1" customWidth="1"/>
    <col min="7688" max="7688" width="18.85546875" customWidth="1"/>
    <col min="7689" max="7689" width="19.5703125" customWidth="1"/>
    <col min="7939" max="7939" width="19.5703125" customWidth="1"/>
    <col min="7940" max="7940" width="13.7109375" customWidth="1"/>
    <col min="7943" max="7943" width="15.28515625" bestFit="1" customWidth="1"/>
    <col min="7944" max="7944" width="18.85546875" customWidth="1"/>
    <col min="7945" max="7945" width="19.5703125" customWidth="1"/>
    <col min="8195" max="8195" width="19.5703125" customWidth="1"/>
    <col min="8196" max="8196" width="13.7109375" customWidth="1"/>
    <col min="8199" max="8199" width="15.28515625" bestFit="1" customWidth="1"/>
    <col min="8200" max="8200" width="18.85546875" customWidth="1"/>
    <col min="8201" max="8201" width="19.5703125" customWidth="1"/>
    <col min="8451" max="8451" width="19.5703125" customWidth="1"/>
    <col min="8452" max="8452" width="13.7109375" customWidth="1"/>
    <col min="8455" max="8455" width="15.28515625" bestFit="1" customWidth="1"/>
    <col min="8456" max="8456" width="18.85546875" customWidth="1"/>
    <col min="8457" max="8457" width="19.5703125" customWidth="1"/>
    <col min="8707" max="8707" width="19.5703125" customWidth="1"/>
    <col min="8708" max="8708" width="13.7109375" customWidth="1"/>
    <col min="8711" max="8711" width="15.28515625" bestFit="1" customWidth="1"/>
    <col min="8712" max="8712" width="18.85546875" customWidth="1"/>
    <col min="8713" max="8713" width="19.5703125" customWidth="1"/>
    <col min="8963" max="8963" width="19.5703125" customWidth="1"/>
    <col min="8964" max="8964" width="13.7109375" customWidth="1"/>
    <col min="8967" max="8967" width="15.28515625" bestFit="1" customWidth="1"/>
    <col min="8968" max="8968" width="18.85546875" customWidth="1"/>
    <col min="8969" max="8969" width="19.5703125" customWidth="1"/>
    <col min="9219" max="9219" width="19.5703125" customWidth="1"/>
    <col min="9220" max="9220" width="13.7109375" customWidth="1"/>
    <col min="9223" max="9223" width="15.28515625" bestFit="1" customWidth="1"/>
    <col min="9224" max="9224" width="18.85546875" customWidth="1"/>
    <col min="9225" max="9225" width="19.5703125" customWidth="1"/>
    <col min="9475" max="9475" width="19.5703125" customWidth="1"/>
    <col min="9476" max="9476" width="13.7109375" customWidth="1"/>
    <col min="9479" max="9479" width="15.28515625" bestFit="1" customWidth="1"/>
    <col min="9480" max="9480" width="18.85546875" customWidth="1"/>
    <col min="9481" max="9481" width="19.5703125" customWidth="1"/>
    <col min="9731" max="9731" width="19.5703125" customWidth="1"/>
    <col min="9732" max="9732" width="13.7109375" customWidth="1"/>
    <col min="9735" max="9735" width="15.28515625" bestFit="1" customWidth="1"/>
    <col min="9736" max="9736" width="18.85546875" customWidth="1"/>
    <col min="9737" max="9737" width="19.5703125" customWidth="1"/>
    <col min="9987" max="9987" width="19.5703125" customWidth="1"/>
    <col min="9988" max="9988" width="13.7109375" customWidth="1"/>
    <col min="9991" max="9991" width="15.28515625" bestFit="1" customWidth="1"/>
    <col min="9992" max="9992" width="18.85546875" customWidth="1"/>
    <col min="9993" max="9993" width="19.5703125" customWidth="1"/>
    <col min="10243" max="10243" width="19.5703125" customWidth="1"/>
    <col min="10244" max="10244" width="13.7109375" customWidth="1"/>
    <col min="10247" max="10247" width="15.28515625" bestFit="1" customWidth="1"/>
    <col min="10248" max="10248" width="18.85546875" customWidth="1"/>
    <col min="10249" max="10249" width="19.5703125" customWidth="1"/>
    <col min="10499" max="10499" width="19.5703125" customWidth="1"/>
    <col min="10500" max="10500" width="13.7109375" customWidth="1"/>
    <col min="10503" max="10503" width="15.28515625" bestFit="1" customWidth="1"/>
    <col min="10504" max="10504" width="18.85546875" customWidth="1"/>
    <col min="10505" max="10505" width="19.5703125" customWidth="1"/>
    <col min="10755" max="10755" width="19.5703125" customWidth="1"/>
    <col min="10756" max="10756" width="13.7109375" customWidth="1"/>
    <col min="10759" max="10759" width="15.28515625" bestFit="1" customWidth="1"/>
    <col min="10760" max="10760" width="18.85546875" customWidth="1"/>
    <col min="10761" max="10761" width="19.5703125" customWidth="1"/>
    <col min="11011" max="11011" width="19.5703125" customWidth="1"/>
    <col min="11012" max="11012" width="13.7109375" customWidth="1"/>
    <col min="11015" max="11015" width="15.28515625" bestFit="1" customWidth="1"/>
    <col min="11016" max="11016" width="18.85546875" customWidth="1"/>
    <col min="11017" max="11017" width="19.5703125" customWidth="1"/>
    <col min="11267" max="11267" width="19.5703125" customWidth="1"/>
    <col min="11268" max="11268" width="13.7109375" customWidth="1"/>
    <col min="11271" max="11271" width="15.28515625" bestFit="1" customWidth="1"/>
    <col min="11272" max="11272" width="18.85546875" customWidth="1"/>
    <col min="11273" max="11273" width="19.5703125" customWidth="1"/>
    <col min="11523" max="11523" width="19.5703125" customWidth="1"/>
    <col min="11524" max="11524" width="13.7109375" customWidth="1"/>
    <col min="11527" max="11527" width="15.28515625" bestFit="1" customWidth="1"/>
    <col min="11528" max="11528" width="18.85546875" customWidth="1"/>
    <col min="11529" max="11529" width="19.5703125" customWidth="1"/>
    <col min="11779" max="11779" width="19.5703125" customWidth="1"/>
    <col min="11780" max="11780" width="13.7109375" customWidth="1"/>
    <col min="11783" max="11783" width="15.28515625" bestFit="1" customWidth="1"/>
    <col min="11784" max="11784" width="18.85546875" customWidth="1"/>
    <col min="11785" max="11785" width="19.5703125" customWidth="1"/>
    <col min="12035" max="12035" width="19.5703125" customWidth="1"/>
    <col min="12036" max="12036" width="13.7109375" customWidth="1"/>
    <col min="12039" max="12039" width="15.28515625" bestFit="1" customWidth="1"/>
    <col min="12040" max="12040" width="18.85546875" customWidth="1"/>
    <col min="12041" max="12041" width="19.5703125" customWidth="1"/>
    <col min="12291" max="12291" width="19.5703125" customWidth="1"/>
    <col min="12292" max="12292" width="13.7109375" customWidth="1"/>
    <col min="12295" max="12295" width="15.28515625" bestFit="1" customWidth="1"/>
    <col min="12296" max="12296" width="18.85546875" customWidth="1"/>
    <col min="12297" max="12297" width="19.5703125" customWidth="1"/>
    <col min="12547" max="12547" width="19.5703125" customWidth="1"/>
    <col min="12548" max="12548" width="13.7109375" customWidth="1"/>
    <col min="12551" max="12551" width="15.28515625" bestFit="1" customWidth="1"/>
    <col min="12552" max="12552" width="18.85546875" customWidth="1"/>
    <col min="12553" max="12553" width="19.5703125" customWidth="1"/>
    <col min="12803" max="12803" width="19.5703125" customWidth="1"/>
    <col min="12804" max="12804" width="13.7109375" customWidth="1"/>
    <col min="12807" max="12807" width="15.28515625" bestFit="1" customWidth="1"/>
    <col min="12808" max="12808" width="18.85546875" customWidth="1"/>
    <col min="12809" max="12809" width="19.5703125" customWidth="1"/>
    <col min="13059" max="13059" width="19.5703125" customWidth="1"/>
    <col min="13060" max="13060" width="13.7109375" customWidth="1"/>
    <col min="13063" max="13063" width="15.28515625" bestFit="1" customWidth="1"/>
    <col min="13064" max="13064" width="18.85546875" customWidth="1"/>
    <col min="13065" max="13065" width="19.5703125" customWidth="1"/>
    <col min="13315" max="13315" width="19.5703125" customWidth="1"/>
    <col min="13316" max="13316" width="13.7109375" customWidth="1"/>
    <col min="13319" max="13319" width="15.28515625" bestFit="1" customWidth="1"/>
    <col min="13320" max="13320" width="18.85546875" customWidth="1"/>
    <col min="13321" max="13321" width="19.5703125" customWidth="1"/>
    <col min="13571" max="13571" width="19.5703125" customWidth="1"/>
    <col min="13572" max="13572" width="13.7109375" customWidth="1"/>
    <col min="13575" max="13575" width="15.28515625" bestFit="1" customWidth="1"/>
    <col min="13576" max="13576" width="18.85546875" customWidth="1"/>
    <col min="13577" max="13577" width="19.5703125" customWidth="1"/>
    <col min="13827" max="13827" width="19.5703125" customWidth="1"/>
    <col min="13828" max="13828" width="13.7109375" customWidth="1"/>
    <col min="13831" max="13831" width="15.28515625" bestFit="1" customWidth="1"/>
    <col min="13832" max="13832" width="18.85546875" customWidth="1"/>
    <col min="13833" max="13833" width="19.5703125" customWidth="1"/>
    <col min="14083" max="14083" width="19.5703125" customWidth="1"/>
    <col min="14084" max="14084" width="13.7109375" customWidth="1"/>
    <col min="14087" max="14087" width="15.28515625" bestFit="1" customWidth="1"/>
    <col min="14088" max="14088" width="18.85546875" customWidth="1"/>
    <col min="14089" max="14089" width="19.5703125" customWidth="1"/>
    <col min="14339" max="14339" width="19.5703125" customWidth="1"/>
    <col min="14340" max="14340" width="13.7109375" customWidth="1"/>
    <col min="14343" max="14343" width="15.28515625" bestFit="1" customWidth="1"/>
    <col min="14344" max="14344" width="18.85546875" customWidth="1"/>
    <col min="14345" max="14345" width="19.5703125" customWidth="1"/>
    <col min="14595" max="14595" width="19.5703125" customWidth="1"/>
    <col min="14596" max="14596" width="13.7109375" customWidth="1"/>
    <col min="14599" max="14599" width="15.28515625" bestFit="1" customWidth="1"/>
    <col min="14600" max="14600" width="18.85546875" customWidth="1"/>
    <col min="14601" max="14601" width="19.5703125" customWidth="1"/>
    <col min="14851" max="14851" width="19.5703125" customWidth="1"/>
    <col min="14852" max="14852" width="13.7109375" customWidth="1"/>
    <col min="14855" max="14855" width="15.28515625" bestFit="1" customWidth="1"/>
    <col min="14856" max="14856" width="18.85546875" customWidth="1"/>
    <col min="14857" max="14857" width="19.5703125" customWidth="1"/>
    <col min="15107" max="15107" width="19.5703125" customWidth="1"/>
    <col min="15108" max="15108" width="13.7109375" customWidth="1"/>
    <col min="15111" max="15111" width="15.28515625" bestFit="1" customWidth="1"/>
    <col min="15112" max="15112" width="18.85546875" customWidth="1"/>
    <col min="15113" max="15113" width="19.5703125" customWidth="1"/>
    <col min="15363" max="15363" width="19.5703125" customWidth="1"/>
    <col min="15364" max="15364" width="13.7109375" customWidth="1"/>
    <col min="15367" max="15367" width="15.28515625" bestFit="1" customWidth="1"/>
    <col min="15368" max="15368" width="18.85546875" customWidth="1"/>
    <col min="15369" max="15369" width="19.5703125" customWidth="1"/>
    <col min="15619" max="15619" width="19.5703125" customWidth="1"/>
    <col min="15620" max="15620" width="13.7109375" customWidth="1"/>
    <col min="15623" max="15623" width="15.28515625" bestFit="1" customWidth="1"/>
    <col min="15624" max="15624" width="18.85546875" customWidth="1"/>
    <col min="15625" max="15625" width="19.5703125" customWidth="1"/>
    <col min="15875" max="15875" width="19.5703125" customWidth="1"/>
    <col min="15876" max="15876" width="13.7109375" customWidth="1"/>
    <col min="15879" max="15879" width="15.28515625" bestFit="1" customWidth="1"/>
    <col min="15880" max="15880" width="18.85546875" customWidth="1"/>
    <col min="15881" max="15881" width="19.5703125" customWidth="1"/>
    <col min="16131" max="16131" width="19.5703125" customWidth="1"/>
    <col min="16132" max="16132" width="13.7109375" customWidth="1"/>
    <col min="16135" max="16135" width="15.28515625" bestFit="1" customWidth="1"/>
    <col min="16136" max="16136" width="18.85546875" customWidth="1"/>
    <col min="16137" max="16137" width="19.5703125" customWidth="1"/>
  </cols>
  <sheetData>
    <row r="1" spans="1:16" ht="51.75" customHeight="1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"/>
    </row>
    <row r="2" spans="1:16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"/>
    </row>
    <row r="3" spans="1:16" ht="60" x14ac:dyDescent="0.25">
      <c r="A3" s="14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1"/>
    </row>
    <row r="4" spans="1:16" ht="42.75" x14ac:dyDescent="0.25">
      <c r="A4" s="15"/>
      <c r="B4" s="3">
        <v>1</v>
      </c>
      <c r="C4" s="4" t="s">
        <v>16</v>
      </c>
      <c r="D4" s="4" t="s">
        <v>17</v>
      </c>
      <c r="E4" s="4" t="s">
        <v>18</v>
      </c>
      <c r="F4" s="5" t="s">
        <v>19</v>
      </c>
      <c r="G4" s="6">
        <v>203</v>
      </c>
      <c r="H4" s="6">
        <v>272</v>
      </c>
      <c r="I4" s="4" t="s">
        <v>20</v>
      </c>
      <c r="J4" s="4" t="s">
        <v>21</v>
      </c>
      <c r="K4" s="4">
        <v>5138</v>
      </c>
      <c r="L4" s="5">
        <v>42921</v>
      </c>
      <c r="M4" s="6">
        <f>SUM(G4,H4)</f>
        <v>475</v>
      </c>
      <c r="N4" s="4" t="s">
        <v>22</v>
      </c>
      <c r="O4" s="7">
        <v>42948</v>
      </c>
      <c r="P4" s="1"/>
    </row>
    <row r="5" spans="1:16" ht="42.75" x14ac:dyDescent="0.25">
      <c r="A5" s="15"/>
      <c r="B5" s="3">
        <v>2</v>
      </c>
      <c r="C5" s="4" t="s">
        <v>23</v>
      </c>
      <c r="D5" s="4" t="s">
        <v>24</v>
      </c>
      <c r="E5" s="4" t="s">
        <v>18</v>
      </c>
      <c r="F5" s="5" t="s">
        <v>25</v>
      </c>
      <c r="G5" s="6">
        <f>-H5689</f>
        <v>0</v>
      </c>
      <c r="H5" s="6">
        <v>680</v>
      </c>
      <c r="I5" s="4" t="s">
        <v>26</v>
      </c>
      <c r="J5" s="4" t="s">
        <v>21</v>
      </c>
      <c r="K5" s="4">
        <v>5138</v>
      </c>
      <c r="L5" s="5">
        <v>42936</v>
      </c>
      <c r="M5" s="6">
        <v>680</v>
      </c>
      <c r="N5" s="4" t="s">
        <v>22</v>
      </c>
      <c r="O5" s="7">
        <v>42948</v>
      </c>
      <c r="P5" s="1"/>
    </row>
    <row r="6" spans="1:16" ht="97.5" customHeight="1" x14ac:dyDescent="0.25">
      <c r="A6" s="15"/>
      <c r="B6" s="3">
        <v>3</v>
      </c>
      <c r="C6" s="4" t="s">
        <v>27</v>
      </c>
      <c r="D6" s="4" t="s">
        <v>28</v>
      </c>
      <c r="E6" s="4" t="s">
        <v>18</v>
      </c>
      <c r="F6" s="5">
        <v>42940</v>
      </c>
      <c r="G6" s="6">
        <v>901</v>
      </c>
      <c r="H6" s="6">
        <v>788.04</v>
      </c>
      <c r="I6" s="4" t="s">
        <v>29</v>
      </c>
      <c r="J6" s="4" t="s">
        <v>21</v>
      </c>
      <c r="K6" s="4">
        <v>5138</v>
      </c>
      <c r="L6" s="5">
        <v>42942</v>
      </c>
      <c r="M6" s="6">
        <f t="shared" ref="M6:M14" si="0">SUM(G6+H6)</f>
        <v>1689.04</v>
      </c>
      <c r="N6" s="4" t="s">
        <v>22</v>
      </c>
      <c r="O6" s="7">
        <v>42948</v>
      </c>
      <c r="P6" s="1"/>
    </row>
    <row r="7" spans="1:16" ht="57" x14ac:dyDescent="0.25">
      <c r="A7" s="15"/>
      <c r="B7" s="3">
        <v>4</v>
      </c>
      <c r="C7" s="4" t="s">
        <v>16</v>
      </c>
      <c r="D7" s="4" t="s">
        <v>17</v>
      </c>
      <c r="E7" s="4" t="s">
        <v>18</v>
      </c>
      <c r="F7" s="5">
        <v>42927</v>
      </c>
      <c r="G7" s="6">
        <v>1370</v>
      </c>
      <c r="H7" s="6">
        <v>285</v>
      </c>
      <c r="I7" s="4" t="s">
        <v>30</v>
      </c>
      <c r="J7" s="4" t="s">
        <v>21</v>
      </c>
      <c r="K7" s="4">
        <v>5138</v>
      </c>
      <c r="L7" s="5">
        <v>42927</v>
      </c>
      <c r="M7" s="6">
        <f t="shared" si="0"/>
        <v>1655</v>
      </c>
      <c r="N7" s="4" t="s">
        <v>22</v>
      </c>
      <c r="O7" s="7">
        <v>42948</v>
      </c>
      <c r="P7" s="1"/>
    </row>
    <row r="8" spans="1:16" ht="42.75" x14ac:dyDescent="0.25">
      <c r="A8" s="15"/>
      <c r="B8" s="3">
        <v>5</v>
      </c>
      <c r="C8" s="4" t="s">
        <v>27</v>
      </c>
      <c r="D8" s="4" t="s">
        <v>28</v>
      </c>
      <c r="E8" s="4" t="s">
        <v>18</v>
      </c>
      <c r="F8" s="5">
        <v>42942</v>
      </c>
      <c r="G8" s="6">
        <v>134</v>
      </c>
      <c r="H8" s="6">
        <v>272</v>
      </c>
      <c r="I8" s="4" t="s">
        <v>31</v>
      </c>
      <c r="J8" s="4" t="s">
        <v>21</v>
      </c>
      <c r="K8" s="4">
        <v>5138</v>
      </c>
      <c r="L8" s="5">
        <v>42943</v>
      </c>
      <c r="M8" s="6">
        <f t="shared" si="0"/>
        <v>406</v>
      </c>
      <c r="N8" s="4" t="s">
        <v>22</v>
      </c>
      <c r="O8" s="7">
        <v>42948</v>
      </c>
      <c r="P8" s="1"/>
    </row>
    <row r="9" spans="1:16" ht="57" x14ac:dyDescent="0.25">
      <c r="A9" s="15"/>
      <c r="B9" s="3">
        <v>6</v>
      </c>
      <c r="C9" s="4" t="s">
        <v>27</v>
      </c>
      <c r="D9" s="4" t="s">
        <v>28</v>
      </c>
      <c r="E9" s="4" t="s">
        <v>18</v>
      </c>
      <c r="F9" s="5">
        <v>42941</v>
      </c>
      <c r="G9" s="6">
        <v>786</v>
      </c>
      <c r="H9" s="6">
        <v>272</v>
      </c>
      <c r="I9" s="4" t="s">
        <v>32</v>
      </c>
      <c r="J9" s="4" t="s">
        <v>21</v>
      </c>
      <c r="K9" s="4">
        <v>5138</v>
      </c>
      <c r="L9" s="5">
        <v>42941</v>
      </c>
      <c r="M9" s="6">
        <f t="shared" si="0"/>
        <v>1058</v>
      </c>
      <c r="N9" s="4" t="s">
        <v>22</v>
      </c>
      <c r="O9" s="7">
        <v>42948</v>
      </c>
      <c r="P9" s="1"/>
    </row>
    <row r="10" spans="1:16" ht="42.75" x14ac:dyDescent="0.25">
      <c r="A10" s="15"/>
      <c r="B10" s="3">
        <v>7</v>
      </c>
      <c r="C10" s="4" t="s">
        <v>33</v>
      </c>
      <c r="D10" s="4" t="s">
        <v>34</v>
      </c>
      <c r="E10" s="4" t="s">
        <v>18</v>
      </c>
      <c r="F10" s="5">
        <v>42947</v>
      </c>
      <c r="G10" s="6">
        <v>403</v>
      </c>
      <c r="H10" s="6">
        <v>272</v>
      </c>
      <c r="I10" s="4" t="s">
        <v>35</v>
      </c>
      <c r="J10" s="4" t="s">
        <v>21</v>
      </c>
      <c r="K10" s="4">
        <v>5138</v>
      </c>
      <c r="L10" s="5">
        <v>42947</v>
      </c>
      <c r="M10" s="6">
        <f t="shared" si="0"/>
        <v>675</v>
      </c>
      <c r="N10" s="4" t="s">
        <v>22</v>
      </c>
      <c r="O10" s="7">
        <v>42948</v>
      </c>
      <c r="P10" s="1"/>
    </row>
    <row r="11" spans="1:16" ht="42.75" x14ac:dyDescent="0.25">
      <c r="A11" s="15"/>
      <c r="B11" s="3">
        <v>8</v>
      </c>
      <c r="C11" s="4" t="s">
        <v>16</v>
      </c>
      <c r="D11" s="4" t="s">
        <v>17</v>
      </c>
      <c r="E11" s="4" t="s">
        <v>18</v>
      </c>
      <c r="F11" s="5">
        <v>42927</v>
      </c>
      <c r="G11" s="6">
        <v>853</v>
      </c>
      <c r="H11" s="6">
        <v>1298.4000000000001</v>
      </c>
      <c r="I11" s="4" t="s">
        <v>20</v>
      </c>
      <c r="J11" s="4" t="s">
        <v>21</v>
      </c>
      <c r="K11" s="4">
        <v>5138</v>
      </c>
      <c r="L11" s="5">
        <v>42927</v>
      </c>
      <c r="M11" s="6">
        <f t="shared" si="0"/>
        <v>2151.4</v>
      </c>
      <c r="N11" s="4" t="s">
        <v>22</v>
      </c>
      <c r="O11" s="7">
        <v>42948</v>
      </c>
      <c r="P11" s="1"/>
    </row>
    <row r="12" spans="1:16" ht="42.75" x14ac:dyDescent="0.25">
      <c r="A12" s="15"/>
      <c r="B12" s="3">
        <v>9</v>
      </c>
      <c r="C12" s="4" t="s">
        <v>36</v>
      </c>
      <c r="D12" s="4" t="s">
        <v>37</v>
      </c>
      <c r="E12" s="4" t="s">
        <v>18</v>
      </c>
      <c r="F12" s="5">
        <v>42944</v>
      </c>
      <c r="G12" s="6">
        <v>1080.5</v>
      </c>
      <c r="H12" s="6">
        <v>272</v>
      </c>
      <c r="I12" s="4" t="s">
        <v>38</v>
      </c>
      <c r="J12" s="4" t="s">
        <v>21</v>
      </c>
      <c r="K12" s="4">
        <v>5138</v>
      </c>
      <c r="L12" s="5">
        <v>42945</v>
      </c>
      <c r="M12" s="6">
        <f t="shared" si="0"/>
        <v>1352.5</v>
      </c>
      <c r="N12" s="4" t="s">
        <v>22</v>
      </c>
      <c r="O12" s="7">
        <v>42948</v>
      </c>
      <c r="P12" s="8"/>
    </row>
    <row r="13" spans="1:16" ht="42.75" x14ac:dyDescent="0.25">
      <c r="A13" s="15"/>
      <c r="B13" s="3">
        <v>10</v>
      </c>
      <c r="C13" s="4" t="s">
        <v>36</v>
      </c>
      <c r="D13" s="4" t="s">
        <v>37</v>
      </c>
      <c r="E13" s="4" t="s">
        <v>18</v>
      </c>
      <c r="F13" s="5">
        <v>42946</v>
      </c>
      <c r="G13" s="6">
        <v>150</v>
      </c>
      <c r="H13" s="6">
        <v>406</v>
      </c>
      <c r="I13" s="4" t="s">
        <v>39</v>
      </c>
      <c r="J13" s="4" t="s">
        <v>21</v>
      </c>
      <c r="K13" s="4">
        <v>5138</v>
      </c>
      <c r="L13" s="5">
        <v>42946</v>
      </c>
      <c r="M13" s="6">
        <f t="shared" si="0"/>
        <v>556</v>
      </c>
      <c r="N13" s="4" t="s">
        <v>22</v>
      </c>
      <c r="O13" s="7">
        <v>42948</v>
      </c>
      <c r="P13" s="8"/>
    </row>
    <row r="14" spans="1:16" ht="42.75" x14ac:dyDescent="0.25">
      <c r="A14" s="15"/>
      <c r="B14" s="3">
        <v>11</v>
      </c>
      <c r="C14" s="4" t="s">
        <v>16</v>
      </c>
      <c r="D14" s="4" t="s">
        <v>17</v>
      </c>
      <c r="E14" s="4" t="s">
        <v>18</v>
      </c>
      <c r="F14" s="5" t="s">
        <v>40</v>
      </c>
      <c r="G14" s="6">
        <v>878</v>
      </c>
      <c r="H14" s="6">
        <v>544</v>
      </c>
      <c r="I14" s="4" t="s">
        <v>41</v>
      </c>
      <c r="J14" s="4" t="s">
        <v>21</v>
      </c>
      <c r="K14" s="4">
        <v>5138</v>
      </c>
      <c r="L14" s="5">
        <v>42963</v>
      </c>
      <c r="M14" s="6">
        <f t="shared" si="0"/>
        <v>1422</v>
      </c>
      <c r="N14" s="4" t="s">
        <v>22</v>
      </c>
      <c r="O14" s="7">
        <v>42979</v>
      </c>
      <c r="P14" s="8"/>
    </row>
    <row r="15" spans="1:16" ht="57" x14ac:dyDescent="0.25">
      <c r="A15" s="15"/>
      <c r="B15" s="3">
        <v>12</v>
      </c>
      <c r="C15" s="4" t="s">
        <v>42</v>
      </c>
      <c r="D15" s="4" t="s">
        <v>43</v>
      </c>
      <c r="E15" s="4" t="s">
        <v>18</v>
      </c>
      <c r="F15" s="5" t="s">
        <v>44</v>
      </c>
      <c r="G15" s="6" t="s">
        <v>45</v>
      </c>
      <c r="H15" s="6">
        <v>600</v>
      </c>
      <c r="I15" s="4" t="s">
        <v>46</v>
      </c>
      <c r="J15" s="4" t="s">
        <v>21</v>
      </c>
      <c r="K15" s="4">
        <v>5138</v>
      </c>
      <c r="L15" s="5">
        <v>42976</v>
      </c>
      <c r="M15" s="6">
        <v>600</v>
      </c>
      <c r="N15" s="4" t="s">
        <v>22</v>
      </c>
      <c r="O15" s="7">
        <v>42979</v>
      </c>
      <c r="P15" s="8"/>
    </row>
    <row r="16" spans="1:16" ht="71.25" x14ac:dyDescent="0.25">
      <c r="A16" s="15"/>
      <c r="B16" s="3">
        <v>13</v>
      </c>
      <c r="C16" s="4" t="s">
        <v>47</v>
      </c>
      <c r="D16" s="4" t="s">
        <v>48</v>
      </c>
      <c r="E16" s="4" t="s">
        <v>18</v>
      </c>
      <c r="F16" s="5" t="s">
        <v>49</v>
      </c>
      <c r="G16" s="6">
        <v>1212</v>
      </c>
      <c r="H16" s="6">
        <v>272</v>
      </c>
      <c r="I16" s="4" t="s">
        <v>50</v>
      </c>
      <c r="J16" s="4" t="s">
        <v>21</v>
      </c>
      <c r="K16" s="4">
        <v>5138</v>
      </c>
      <c r="L16" s="5">
        <v>42955</v>
      </c>
      <c r="M16" s="6">
        <f>SUM(G16+H16)</f>
        <v>1484</v>
      </c>
      <c r="N16" s="4" t="s">
        <v>22</v>
      </c>
      <c r="O16" s="7">
        <v>42979</v>
      </c>
      <c r="P16" s="8"/>
    </row>
    <row r="17" spans="1:16" ht="54.75" customHeight="1" x14ac:dyDescent="0.25">
      <c r="A17" s="15"/>
      <c r="B17" s="3">
        <v>14</v>
      </c>
      <c r="C17" s="4" t="s">
        <v>51</v>
      </c>
      <c r="D17" s="4" t="s">
        <v>52</v>
      </c>
      <c r="E17" s="4" t="s">
        <v>18</v>
      </c>
      <c r="F17" s="5" t="s">
        <v>53</v>
      </c>
      <c r="G17" s="6">
        <v>181</v>
      </c>
      <c r="H17" s="6">
        <v>272</v>
      </c>
      <c r="I17" s="4" t="s">
        <v>54</v>
      </c>
      <c r="J17" s="4" t="s">
        <v>21</v>
      </c>
      <c r="K17" s="4">
        <v>5138</v>
      </c>
      <c r="L17" s="5">
        <v>42961</v>
      </c>
      <c r="M17" s="6">
        <f>SUM(G17+H17)</f>
        <v>453</v>
      </c>
      <c r="N17" s="4" t="s">
        <v>22</v>
      </c>
      <c r="O17" s="7">
        <v>42979</v>
      </c>
      <c r="P17" s="8"/>
    </row>
    <row r="18" spans="1:16" ht="42.75" x14ac:dyDescent="0.25">
      <c r="A18" s="15"/>
      <c r="B18" s="3">
        <v>15</v>
      </c>
      <c r="C18" s="4" t="s">
        <v>51</v>
      </c>
      <c r="D18" s="4" t="s">
        <v>52</v>
      </c>
      <c r="E18" s="4" t="s">
        <v>55</v>
      </c>
      <c r="F18" s="5">
        <v>42966</v>
      </c>
      <c r="G18" s="6" t="s">
        <v>45</v>
      </c>
      <c r="H18" s="6">
        <v>2184</v>
      </c>
      <c r="I18" s="4" t="s">
        <v>56</v>
      </c>
      <c r="J18" s="4" t="s">
        <v>21</v>
      </c>
      <c r="K18" s="4">
        <v>5138</v>
      </c>
      <c r="L18" s="5">
        <v>42944</v>
      </c>
      <c r="M18" s="6">
        <v>2184</v>
      </c>
      <c r="N18" s="4" t="s">
        <v>22</v>
      </c>
      <c r="O18" s="7">
        <v>42979</v>
      </c>
      <c r="P18" s="8"/>
    </row>
    <row r="19" spans="1:16" ht="42.75" x14ac:dyDescent="0.25">
      <c r="A19" s="15"/>
      <c r="B19" s="3">
        <v>16</v>
      </c>
      <c r="C19" s="4" t="s">
        <v>57</v>
      </c>
      <c r="D19" s="4" t="s">
        <v>17</v>
      </c>
      <c r="E19" s="4" t="s">
        <v>18</v>
      </c>
      <c r="F19" s="5">
        <v>42971</v>
      </c>
      <c r="G19" s="6">
        <v>393</v>
      </c>
      <c r="H19" s="6">
        <v>272</v>
      </c>
      <c r="I19" s="4" t="s">
        <v>58</v>
      </c>
      <c r="J19" s="4" t="s">
        <v>21</v>
      </c>
      <c r="K19" s="4">
        <v>5138</v>
      </c>
      <c r="L19" s="5">
        <v>42971</v>
      </c>
      <c r="M19" s="6">
        <f t="shared" ref="M19:M24" si="1">SUM(G19+H19)</f>
        <v>665</v>
      </c>
      <c r="N19" s="4" t="s">
        <v>22</v>
      </c>
      <c r="O19" s="7">
        <v>42979</v>
      </c>
      <c r="P19" s="8"/>
    </row>
    <row r="20" spans="1:16" ht="42.75" x14ac:dyDescent="0.25">
      <c r="A20" s="15"/>
      <c r="B20" s="3">
        <v>17</v>
      </c>
      <c r="C20" s="4" t="s">
        <v>59</v>
      </c>
      <c r="D20" s="4" t="s">
        <v>60</v>
      </c>
      <c r="E20" s="4" t="s">
        <v>61</v>
      </c>
      <c r="F20" s="5">
        <v>42971</v>
      </c>
      <c r="G20" s="6">
        <v>1010</v>
      </c>
      <c r="H20" s="6">
        <v>400</v>
      </c>
      <c r="I20" s="4" t="s">
        <v>62</v>
      </c>
      <c r="J20" s="4" t="s">
        <v>21</v>
      </c>
      <c r="K20" s="4">
        <v>5138</v>
      </c>
      <c r="L20" s="5">
        <v>42971</v>
      </c>
      <c r="M20" s="6">
        <f t="shared" si="1"/>
        <v>1410</v>
      </c>
      <c r="N20" s="4" t="s">
        <v>22</v>
      </c>
      <c r="O20" s="7">
        <v>42979</v>
      </c>
      <c r="P20" s="8"/>
    </row>
    <row r="21" spans="1:16" ht="85.5" x14ac:dyDescent="0.25">
      <c r="A21" s="15"/>
      <c r="B21" s="3">
        <v>18</v>
      </c>
      <c r="C21" s="4" t="s">
        <v>63</v>
      </c>
      <c r="D21" s="4" t="s">
        <v>64</v>
      </c>
      <c r="E21" s="4" t="s">
        <v>18</v>
      </c>
      <c r="F21" s="5">
        <v>42990</v>
      </c>
      <c r="G21" s="6">
        <v>1495</v>
      </c>
      <c r="H21" s="6">
        <v>956</v>
      </c>
      <c r="I21" s="4" t="s">
        <v>65</v>
      </c>
      <c r="J21" s="4" t="s">
        <v>21</v>
      </c>
      <c r="K21" s="4">
        <v>5138</v>
      </c>
      <c r="L21" s="5">
        <v>42990</v>
      </c>
      <c r="M21" s="6">
        <f t="shared" si="1"/>
        <v>2451</v>
      </c>
      <c r="N21" s="4" t="s">
        <v>22</v>
      </c>
      <c r="O21" s="7">
        <v>43009</v>
      </c>
      <c r="P21" s="8"/>
    </row>
    <row r="22" spans="1:16" ht="42.75" x14ac:dyDescent="0.25">
      <c r="A22" s="15"/>
      <c r="B22" s="3">
        <v>19</v>
      </c>
      <c r="C22" s="4" t="s">
        <v>57</v>
      </c>
      <c r="D22" s="4" t="s">
        <v>17</v>
      </c>
      <c r="E22" s="4" t="s">
        <v>18</v>
      </c>
      <c r="F22" s="5">
        <v>42997</v>
      </c>
      <c r="G22" s="6">
        <v>596.72</v>
      </c>
      <c r="H22" s="6">
        <v>272</v>
      </c>
      <c r="I22" s="4" t="s">
        <v>58</v>
      </c>
      <c r="J22" s="4" t="s">
        <v>21</v>
      </c>
      <c r="K22" s="4">
        <v>5138</v>
      </c>
      <c r="L22" s="5">
        <v>42997</v>
      </c>
      <c r="M22" s="6">
        <f t="shared" si="1"/>
        <v>868.72</v>
      </c>
      <c r="N22" s="4" t="s">
        <v>22</v>
      </c>
      <c r="O22" s="7">
        <v>43009</v>
      </c>
      <c r="P22" s="8"/>
    </row>
    <row r="23" spans="1:16" ht="57" x14ac:dyDescent="0.25">
      <c r="A23" s="15"/>
      <c r="B23" s="3">
        <v>20</v>
      </c>
      <c r="C23" s="4" t="s">
        <v>66</v>
      </c>
      <c r="D23" s="4" t="s">
        <v>67</v>
      </c>
      <c r="E23" s="4" t="s">
        <v>18</v>
      </c>
      <c r="F23" s="5">
        <v>42998</v>
      </c>
      <c r="G23" s="6">
        <v>174</v>
      </c>
      <c r="H23" s="6">
        <v>840</v>
      </c>
      <c r="I23" s="4" t="s">
        <v>68</v>
      </c>
      <c r="J23" s="4" t="s">
        <v>21</v>
      </c>
      <c r="K23" s="4">
        <v>5138</v>
      </c>
      <c r="L23" s="5">
        <v>42999</v>
      </c>
      <c r="M23" s="6">
        <f t="shared" si="1"/>
        <v>1014</v>
      </c>
      <c r="N23" s="4" t="s">
        <v>22</v>
      </c>
      <c r="O23" s="7">
        <v>43009</v>
      </c>
      <c r="P23" s="8"/>
    </row>
    <row r="24" spans="1:16" ht="42.75" x14ac:dyDescent="0.25">
      <c r="A24" s="15"/>
      <c r="B24" s="3">
        <v>21</v>
      </c>
      <c r="C24" s="4" t="s">
        <v>16</v>
      </c>
      <c r="D24" s="4" t="s">
        <v>17</v>
      </c>
      <c r="E24" s="4" t="s">
        <v>18</v>
      </c>
      <c r="F24" s="5">
        <v>42999</v>
      </c>
      <c r="G24" s="6">
        <v>559</v>
      </c>
      <c r="H24" s="6">
        <v>210</v>
      </c>
      <c r="I24" s="4" t="s">
        <v>69</v>
      </c>
      <c r="J24" s="4" t="s">
        <v>21</v>
      </c>
      <c r="K24" s="4">
        <v>5138</v>
      </c>
      <c r="L24" s="5">
        <v>42999</v>
      </c>
      <c r="M24" s="6">
        <f t="shared" si="1"/>
        <v>769</v>
      </c>
      <c r="N24" s="4" t="s">
        <v>22</v>
      </c>
      <c r="O24" s="7">
        <v>43009</v>
      </c>
      <c r="P24" s="8"/>
    </row>
    <row r="25" spans="1:16" x14ac:dyDescent="0.25">
      <c r="A25" s="15"/>
      <c r="B25" s="16" t="s">
        <v>70</v>
      </c>
      <c r="C25" s="16"/>
      <c r="D25" s="16"/>
      <c r="E25" s="16"/>
      <c r="F25" s="16"/>
      <c r="G25" s="9">
        <f>SUM(G4:G24)</f>
        <v>12379.22</v>
      </c>
      <c r="H25" s="9">
        <f>SUM(H4:H24)</f>
        <v>11639.44</v>
      </c>
      <c r="I25" s="17" t="s">
        <v>71</v>
      </c>
      <c r="J25" s="18"/>
      <c r="K25" s="18"/>
      <c r="L25" s="18"/>
      <c r="M25" s="18"/>
      <c r="N25" s="18"/>
      <c r="O25" s="18"/>
      <c r="P25" s="1"/>
    </row>
    <row r="26" spans="1:16" ht="37.5" customHeight="1" x14ac:dyDescent="0.25">
      <c r="A26" s="15"/>
      <c r="B26" s="16"/>
      <c r="C26" s="16"/>
      <c r="D26" s="16"/>
      <c r="E26" s="16"/>
      <c r="F26" s="16"/>
      <c r="G26" s="10" t="s">
        <v>72</v>
      </c>
      <c r="H26" s="11">
        <f>SUM(G25:H25)</f>
        <v>24018.66</v>
      </c>
      <c r="I26" s="18"/>
      <c r="J26" s="18"/>
      <c r="K26" s="18"/>
      <c r="L26" s="18"/>
      <c r="M26" s="18"/>
      <c r="N26" s="18"/>
      <c r="O26" s="18"/>
      <c r="P26" s="1"/>
    </row>
    <row r="27" spans="1:16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</sheetData>
  <mergeCells count="5">
    <mergeCell ref="A1:O1"/>
    <mergeCell ref="A2:O2"/>
    <mergeCell ref="A3:A26"/>
    <mergeCell ref="B25:F26"/>
    <mergeCell ref="I25:O26"/>
  </mergeCells>
  <pageMargins left="0.7" right="0.7" top="0.75" bottom="0.75" header="0.3" footer="0.3"/>
  <pageSetup paperSize="5" scale="76" orientation="landscape" horizontalDpi="4294967292" verticalDpi="0" r:id="rId1"/>
  <colBreaks count="1" manualBreakCount="1">
    <brk id="1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2018-06-21T06:48:39Z</dcterms:modified>
</cp:coreProperties>
</file>